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Profesorado Aula Automatismos</author>
    <author>xcc</author>
  </authors>
  <commentList>
    <comment ref="D3" authorId="0">
      <text>
        <r>
          <rPr>
            <b/>
            <sz val="8"/>
            <rFont val="Tahoma"/>
            <family val="0"/>
          </rPr>
          <t>Profesorado Aula Automatismos:</t>
        </r>
        <r>
          <rPr>
            <sz val="8"/>
            <rFont val="Tahoma"/>
            <family val="0"/>
          </rPr>
          <t xml:space="preserve">
12491,56 ALCA</t>
        </r>
      </text>
    </comment>
    <comment ref="D11" authorId="0">
      <text>
        <r>
          <rPr>
            <sz val="8"/>
            <rFont val="Tahoma"/>
            <family val="2"/>
          </rPr>
          <t>WNT G1455
2980,03 debería ser 64001</t>
        </r>
      </text>
    </comment>
    <comment ref="C8" authorId="0">
      <text>
        <r>
          <rPr>
            <sz val="8"/>
            <rFont val="Tahoma"/>
            <family val="0"/>
          </rPr>
          <t xml:space="preserve">Cizalladora Soldadura
</t>
        </r>
      </text>
    </comment>
    <comment ref="E19" authorId="1">
      <text>
        <r>
          <rPr>
            <sz val="8"/>
            <rFont val="Tahoma"/>
            <family val="2"/>
          </rPr>
          <t>Pago salarios acreditación competencias atención dependencia</t>
        </r>
      </text>
    </comment>
  </commentList>
</comments>
</file>

<file path=xl/sharedStrings.xml><?xml version="1.0" encoding="utf-8"?>
<sst xmlns="http://schemas.openxmlformats.org/spreadsheetml/2006/main" count="21" uniqueCount="21">
  <si>
    <t>Media</t>
  </si>
  <si>
    <t>Desviación</t>
  </si>
  <si>
    <t>Reparación y conservación de edificios y otras construcciones</t>
  </si>
  <si>
    <t>Reparación y conservación de maquinaria, instalaciones y utillajes</t>
  </si>
  <si>
    <t>Reparación y conservación de mobiliario y material didáctico</t>
  </si>
  <si>
    <t>Reparación y conservación de equipos para procesos de información</t>
  </si>
  <si>
    <t>Reparación y conservación de equipos e instrumentos de reprografía</t>
  </si>
  <si>
    <t>Adquisición de mobiliario, equipos y materiales didácticos inventariables</t>
  </si>
  <si>
    <t>Prensa, revistas, libros y publicaciones</t>
  </si>
  <si>
    <t>Material de oficina</t>
  </si>
  <si>
    <t>Material didáctico fungible</t>
  </si>
  <si>
    <t>Material fungible talleres</t>
  </si>
  <si>
    <t>Suministros diversos</t>
  </si>
  <si>
    <t>Comunicaciones</t>
  </si>
  <si>
    <t>Viajes y dietas</t>
  </si>
  <si>
    <t>Actividades extraescolares</t>
  </si>
  <si>
    <t>Gastos diversos. Cuenta de Gestión General</t>
  </si>
  <si>
    <t>Intereses bancarios. Cuenta de gestión general.</t>
  </si>
  <si>
    <t>Reparación y conservación de vehículos de transporte</t>
  </si>
  <si>
    <t>Pago al alumnado de los ingresos recibidos para ayudas</t>
  </si>
  <si>
    <t>Trabajos realizados por otras empresas (limpieza…)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</si>
</sst>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Layout" workbookViewId="0" topLeftCell="A1">
      <selection activeCell="I70" sqref="I70"/>
    </sheetView>
  </sheetViews>
  <sheetFormatPr defaultColWidth="11.421875" defaultRowHeight="12.75"/>
  <cols>
    <col min="2" max="2" width="61.421875" style="0" customWidth="1"/>
  </cols>
  <sheetData>
    <row r="1" spans="3:8" ht="12.75">
      <c r="C1" s="3">
        <v>2010</v>
      </c>
      <c r="D1" s="3">
        <v>2011</v>
      </c>
      <c r="E1" s="3">
        <v>2012</v>
      </c>
      <c r="F1" s="3">
        <v>2013</v>
      </c>
      <c r="G1" s="3" t="s">
        <v>0</v>
      </c>
      <c r="H1" s="3" t="s">
        <v>1</v>
      </c>
    </row>
    <row r="2" spans="1:8" ht="12.75">
      <c r="A2" s="4">
        <v>50001</v>
      </c>
      <c r="B2" t="s">
        <v>2</v>
      </c>
      <c r="C2" s="1">
        <v>2268.41</v>
      </c>
      <c r="D2" s="1">
        <v>6637.25</v>
      </c>
      <c r="E2" s="1">
        <v>3700.91</v>
      </c>
      <c r="F2" s="1">
        <v>5325.76</v>
      </c>
      <c r="G2" s="1">
        <f aca="true" t="shared" si="0" ref="G2:G19">AVERAGE(C2:F2)</f>
        <v>4483.0825</v>
      </c>
      <c r="H2" s="2">
        <f aca="true" t="shared" si="1" ref="H2:H19">STDEV(C2:F2)</f>
        <v>1903.252574679723</v>
      </c>
    </row>
    <row r="3" spans="1:8" ht="12.75">
      <c r="A3" s="4">
        <v>51001</v>
      </c>
      <c r="B3" t="s">
        <v>3</v>
      </c>
      <c r="C3" s="1">
        <v>4658.79</v>
      </c>
      <c r="D3" s="1">
        <f>16236.53-12491.56</f>
        <v>3744.970000000001</v>
      </c>
      <c r="E3" s="1">
        <v>4429.12</v>
      </c>
      <c r="F3" s="1">
        <v>3283.74</v>
      </c>
      <c r="G3" s="1">
        <f t="shared" si="0"/>
        <v>4029.155</v>
      </c>
      <c r="H3" s="2">
        <f t="shared" si="1"/>
        <v>630.5597700720647</v>
      </c>
    </row>
    <row r="4" spans="1:8" ht="12.75">
      <c r="A4" s="4">
        <v>52001</v>
      </c>
      <c r="B4" t="s">
        <v>4</v>
      </c>
      <c r="C4" s="1">
        <v>0</v>
      </c>
      <c r="D4" s="1">
        <v>0</v>
      </c>
      <c r="E4" s="1">
        <v>133.78</v>
      </c>
      <c r="F4" s="1">
        <v>166.98</v>
      </c>
      <c r="G4" s="1">
        <f t="shared" si="0"/>
        <v>75.19</v>
      </c>
      <c r="H4" s="2">
        <f t="shared" si="1"/>
        <v>87.87351591918922</v>
      </c>
    </row>
    <row r="5" spans="1:8" ht="12.75">
      <c r="A5" s="4">
        <v>53001</v>
      </c>
      <c r="B5" t="s">
        <v>5</v>
      </c>
      <c r="C5" s="1">
        <v>92.8</v>
      </c>
      <c r="D5" s="1">
        <v>477.01</v>
      </c>
      <c r="E5" s="1">
        <v>407.9</v>
      </c>
      <c r="F5" s="1">
        <v>496.75</v>
      </c>
      <c r="G5" s="1">
        <f t="shared" si="0"/>
        <v>368.615</v>
      </c>
      <c r="H5" s="2">
        <f t="shared" si="1"/>
        <v>187.781148947385</v>
      </c>
    </row>
    <row r="6" spans="1:8" ht="12.75">
      <c r="A6" s="4">
        <v>54001</v>
      </c>
      <c r="B6" t="s">
        <v>6</v>
      </c>
      <c r="C6" s="1">
        <v>1930.87</v>
      </c>
      <c r="D6" s="1">
        <v>1798.04</v>
      </c>
      <c r="E6" s="1">
        <v>1808.28</v>
      </c>
      <c r="F6" s="1">
        <v>1237.39</v>
      </c>
      <c r="G6" s="1">
        <f t="shared" si="0"/>
        <v>1693.645</v>
      </c>
      <c r="H6" s="2">
        <f t="shared" si="1"/>
        <v>310.09881484240873</v>
      </c>
    </row>
    <row r="7" spans="1:8" ht="12.75">
      <c r="A7" s="4"/>
      <c r="B7" t="s">
        <v>18</v>
      </c>
      <c r="C7" s="1">
        <v>0</v>
      </c>
      <c r="D7" s="1">
        <v>0</v>
      </c>
      <c r="E7" s="1">
        <v>0</v>
      </c>
      <c r="F7" s="1">
        <v>0</v>
      </c>
      <c r="G7" s="1">
        <f t="shared" si="0"/>
        <v>0</v>
      </c>
      <c r="H7" s="2">
        <f t="shared" si="1"/>
        <v>0</v>
      </c>
    </row>
    <row r="8" spans="1:8" ht="12.75">
      <c r="A8" s="4">
        <v>60001</v>
      </c>
      <c r="B8" t="s">
        <v>7</v>
      </c>
      <c r="C8" s="1">
        <v>17151.8</v>
      </c>
      <c r="D8" s="1">
        <v>9717.16</v>
      </c>
      <c r="E8" s="1">
        <v>2402.58</v>
      </c>
      <c r="F8" s="1">
        <v>3558.53</v>
      </c>
      <c r="G8" s="1">
        <f t="shared" si="0"/>
        <v>8207.5175</v>
      </c>
      <c r="H8" s="2">
        <f t="shared" si="1"/>
        <v>6772.237298256143</v>
      </c>
    </row>
    <row r="9" spans="1:8" ht="12.75">
      <c r="A9" s="4">
        <v>61001</v>
      </c>
      <c r="B9" t="s">
        <v>8</v>
      </c>
      <c r="C9" s="1">
        <v>2182.55</v>
      </c>
      <c r="D9" s="1">
        <v>5430.55</v>
      </c>
      <c r="E9" s="1">
        <v>5619.62</v>
      </c>
      <c r="F9" s="1">
        <v>3701.73</v>
      </c>
      <c r="G9" s="1">
        <f t="shared" si="0"/>
        <v>4233.6125</v>
      </c>
      <c r="H9" s="2">
        <f t="shared" si="1"/>
        <v>1616.9346040862838</v>
      </c>
    </row>
    <row r="10" spans="1:8" ht="12.75">
      <c r="A10" s="4">
        <v>62001</v>
      </c>
      <c r="B10" t="s">
        <v>9</v>
      </c>
      <c r="C10" s="1">
        <v>4120.82</v>
      </c>
      <c r="D10" s="1">
        <v>6226.99</v>
      </c>
      <c r="E10" s="1">
        <v>5669.18</v>
      </c>
      <c r="F10" s="1">
        <v>2389.3</v>
      </c>
      <c r="G10" s="1">
        <f t="shared" si="0"/>
        <v>4601.5725</v>
      </c>
      <c r="H10" s="2">
        <f t="shared" si="1"/>
        <v>1723.0825482136154</v>
      </c>
    </row>
    <row r="11" spans="1:8" ht="12.75">
      <c r="A11" s="4">
        <v>63001</v>
      </c>
      <c r="B11" t="s">
        <v>10</v>
      </c>
      <c r="C11" s="1">
        <v>1871.45</v>
      </c>
      <c r="D11" s="1">
        <f>4233.08-2980.03</f>
        <v>1253.0499999999997</v>
      </c>
      <c r="E11" s="1">
        <v>1843.59</v>
      </c>
      <c r="F11" s="1">
        <v>2248.39</v>
      </c>
      <c r="G11" s="1">
        <f t="shared" si="0"/>
        <v>1804.12</v>
      </c>
      <c r="H11" s="2">
        <f t="shared" si="1"/>
        <v>411.1549535961667</v>
      </c>
    </row>
    <row r="12" spans="1:8" ht="12.75">
      <c r="A12" s="4">
        <v>64001</v>
      </c>
      <c r="B12" t="s">
        <v>11</v>
      </c>
      <c r="C12" s="1">
        <v>29486.52</v>
      </c>
      <c r="D12" s="1">
        <v>56239.84</v>
      </c>
      <c r="E12" s="1">
        <v>23016.77</v>
      </c>
      <c r="F12" s="1">
        <v>33753.77</v>
      </c>
      <c r="G12" s="1">
        <f t="shared" si="0"/>
        <v>35624.225</v>
      </c>
      <c r="H12" s="2">
        <f t="shared" si="1"/>
        <v>14435.15994576322</v>
      </c>
    </row>
    <row r="13" spans="1:8" ht="12.75">
      <c r="A13" s="4">
        <v>65001</v>
      </c>
      <c r="B13" t="s">
        <v>12</v>
      </c>
      <c r="C13" s="1">
        <v>25361.4</v>
      </c>
      <c r="D13" s="1">
        <v>41220.83</v>
      </c>
      <c r="E13" s="1">
        <v>44814.56</v>
      </c>
      <c r="F13" s="1">
        <v>40476.19</v>
      </c>
      <c r="G13" s="1">
        <f t="shared" si="0"/>
        <v>37968.245</v>
      </c>
      <c r="H13" s="2">
        <f t="shared" si="1"/>
        <v>8615.367417943737</v>
      </c>
    </row>
    <row r="14" spans="1:8" ht="12.75">
      <c r="A14" s="4">
        <v>70001</v>
      </c>
      <c r="B14" t="s">
        <v>13</v>
      </c>
      <c r="C14" s="1">
        <v>1148.86</v>
      </c>
      <c r="D14" s="1">
        <v>1747.61</v>
      </c>
      <c r="E14" s="1">
        <v>1615.87</v>
      </c>
      <c r="F14" s="1">
        <v>1286.78</v>
      </c>
      <c r="G14" s="1">
        <f t="shared" si="0"/>
        <v>1449.78</v>
      </c>
      <c r="H14" s="2">
        <f t="shared" si="1"/>
        <v>278.9327537836561</v>
      </c>
    </row>
    <row r="15" spans="1:8" ht="12.75">
      <c r="A15" s="4">
        <v>71001</v>
      </c>
      <c r="B15" t="s">
        <v>14</v>
      </c>
      <c r="C15" s="1">
        <v>3014.02</v>
      </c>
      <c r="D15" s="1">
        <v>1703.36</v>
      </c>
      <c r="E15" s="1">
        <v>1635.94</v>
      </c>
      <c r="F15" s="1">
        <v>1715.14</v>
      </c>
      <c r="G15" s="1">
        <f t="shared" si="0"/>
        <v>2017.115</v>
      </c>
      <c r="H15" s="2">
        <f t="shared" si="1"/>
        <v>665.5186098825482</v>
      </c>
    </row>
    <row r="16" spans="1:8" ht="12.75">
      <c r="A16" s="4">
        <v>72001</v>
      </c>
      <c r="B16" t="s">
        <v>15</v>
      </c>
      <c r="C16" s="1">
        <v>1174.2</v>
      </c>
      <c r="D16" s="1">
        <v>3792.09</v>
      </c>
      <c r="E16" s="1">
        <v>1719.28</v>
      </c>
      <c r="F16" s="1">
        <v>2021.97</v>
      </c>
      <c r="G16" s="1">
        <f t="shared" si="0"/>
        <v>2176.8849999999998</v>
      </c>
      <c r="H16" s="2">
        <f t="shared" si="1"/>
        <v>1132.4995061809093</v>
      </c>
    </row>
    <row r="17" spans="1:8" ht="12.75">
      <c r="A17" s="4"/>
      <c r="B17" t="s">
        <v>19</v>
      </c>
      <c r="C17" s="1">
        <v>0</v>
      </c>
      <c r="D17" s="1">
        <v>0</v>
      </c>
      <c r="E17" s="1">
        <v>0</v>
      </c>
      <c r="F17" s="1">
        <v>0</v>
      </c>
      <c r="G17" s="1">
        <f t="shared" si="0"/>
        <v>0</v>
      </c>
      <c r="H17" s="2">
        <f t="shared" si="1"/>
        <v>0</v>
      </c>
    </row>
    <row r="18" spans="1:8" ht="12.75">
      <c r="A18" s="4"/>
      <c r="B18" t="s">
        <v>20</v>
      </c>
      <c r="C18" s="1">
        <v>0</v>
      </c>
      <c r="D18" s="1">
        <v>0</v>
      </c>
      <c r="E18" s="1">
        <v>0</v>
      </c>
      <c r="F18" s="1">
        <v>0</v>
      </c>
      <c r="G18" s="1">
        <f t="shared" si="0"/>
        <v>0</v>
      </c>
      <c r="H18" s="2">
        <f t="shared" si="1"/>
        <v>0</v>
      </c>
    </row>
    <row r="19" spans="1:8" ht="12.75">
      <c r="A19" s="4">
        <v>80001</v>
      </c>
      <c r="B19" t="s">
        <v>16</v>
      </c>
      <c r="C19" s="1">
        <v>3294.18</v>
      </c>
      <c r="D19" s="1">
        <v>6335.69</v>
      </c>
      <c r="E19" s="1">
        <v>12580.2</v>
      </c>
      <c r="F19" s="1">
        <v>4111.26</v>
      </c>
      <c r="G19" s="1">
        <f t="shared" si="0"/>
        <v>6580.3325</v>
      </c>
      <c r="H19" s="2">
        <f t="shared" si="1"/>
        <v>4201.324284630384</v>
      </c>
    </row>
    <row r="20" spans="7:8" ht="12.75">
      <c r="G20" s="1"/>
      <c r="H20" s="2"/>
    </row>
    <row r="21" spans="7:8" ht="12.75">
      <c r="G21" s="1"/>
      <c r="H21" s="2"/>
    </row>
    <row r="22" spans="1:8" ht="12.75">
      <c r="A22" s="4">
        <v>35001</v>
      </c>
      <c r="B22" t="s">
        <v>17</v>
      </c>
      <c r="C22" s="1">
        <v>675.31</v>
      </c>
      <c r="D22" s="1">
        <v>715.15</v>
      </c>
      <c r="E22" s="1">
        <v>811.93</v>
      </c>
      <c r="F22" s="1">
        <v>441.87</v>
      </c>
      <c r="G22" s="1">
        <f>AVERAGE(C22:F22)</f>
        <v>661.0649999999999</v>
      </c>
      <c r="H22" s="2">
        <f>STDEV(C22:F22)</f>
        <v>156.98705201385258</v>
      </c>
    </row>
  </sheetData>
  <sheetProtection/>
  <printOptions/>
  <pageMargins left="0.75" right="0.75" top="1" bottom="1" header="0" footer="0"/>
  <pageSetup horizontalDpi="600" verticalDpi="600" orientation="portrait" paperSize="9" r:id="rId3"/>
  <headerFooter alignWithMargins="0">
    <oddFooter>&amp;CMD070107 Gastos años anteriores REV.0 30/06/2014 Página 1 de 1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 Miguel de Aralar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Profesorado Aula Automatismos</dc:creator>
  <cp:keywords/>
  <dc:description/>
  <cp:lastModifiedBy>Usuario</cp:lastModifiedBy>
  <dcterms:created xsi:type="dcterms:W3CDTF">2013-04-29T10:36:08Z</dcterms:created>
  <dcterms:modified xsi:type="dcterms:W3CDTF">2014-07-01T07:07:07Z</dcterms:modified>
  <cp:category/>
  <cp:version/>
  <cp:contentType/>
  <cp:contentStatus/>
</cp:coreProperties>
</file>